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zda\Desktop\dokumenty škola 2022\Výroční zprávy\2022\"/>
    </mc:Choice>
  </mc:AlternateContent>
  <bookViews>
    <workbookView xWindow="0" yWindow="0" windowWidth="23040" windowHeight="9372"/>
  </bookViews>
  <sheets>
    <sheet name="202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F33" i="2" l="1"/>
  <c r="F47" i="2" s="1"/>
  <c r="C50" i="2" l="1"/>
  <c r="C44" i="2"/>
  <c r="F14" i="2"/>
  <c r="F21" i="2"/>
  <c r="F18" i="2"/>
  <c r="F9" i="2"/>
  <c r="C47" i="2"/>
  <c r="C28" i="2"/>
  <c r="C25" i="2"/>
  <c r="C17" i="2" l="1"/>
  <c r="C22" i="2" l="1"/>
</calcChain>
</file>

<file path=xl/sharedStrings.xml><?xml version="1.0" encoding="utf-8"?>
<sst xmlns="http://schemas.openxmlformats.org/spreadsheetml/2006/main" count="72" uniqueCount="66">
  <si>
    <t>učebnice</t>
  </si>
  <si>
    <t xml:space="preserve"> </t>
  </si>
  <si>
    <t>náklady z prostředků obce a vl.tržeb</t>
  </si>
  <si>
    <t xml:space="preserve">                                               Výnosy a dotace - hlavní činnost</t>
  </si>
  <si>
    <t>stravné žáci</t>
  </si>
  <si>
    <t>kancelářský materiál</t>
  </si>
  <si>
    <t>strav.zam.</t>
  </si>
  <si>
    <t>čistící prostředky</t>
  </si>
  <si>
    <t>úplata MŠ Blížejov</t>
  </si>
  <si>
    <t>ochranné pomůcky</t>
  </si>
  <si>
    <t>úplata MŠ Lštění</t>
  </si>
  <si>
    <t>tisk,odborné publikace</t>
  </si>
  <si>
    <t>úplata ŠD</t>
  </si>
  <si>
    <t>učební pomůcky</t>
  </si>
  <si>
    <t>poplat. za praní ruč.</t>
  </si>
  <si>
    <t>školní potřeby</t>
  </si>
  <si>
    <t>výběr za poškoz. uč.</t>
  </si>
  <si>
    <t>ostatní materiál</t>
  </si>
  <si>
    <t>spotřeba potravin</t>
  </si>
  <si>
    <t>Knihy</t>
  </si>
  <si>
    <t>Ostatní výnosy</t>
  </si>
  <si>
    <t>elektrická energie</t>
  </si>
  <si>
    <t>plyn</t>
  </si>
  <si>
    <t>vodné a stočné</t>
  </si>
  <si>
    <t>úroky</t>
  </si>
  <si>
    <t>opravy a udržování</t>
  </si>
  <si>
    <t>dotace OÚ</t>
  </si>
  <si>
    <t>cestovné</t>
  </si>
  <si>
    <t>poštovné</t>
  </si>
  <si>
    <t>RF</t>
  </si>
  <si>
    <t>telefonní poplatky</t>
  </si>
  <si>
    <t>Dotace a výnosy celkem</t>
  </si>
  <si>
    <t>BOZP</t>
  </si>
  <si>
    <t>odvoz kom. Odpadu</t>
  </si>
  <si>
    <t>zpracování mezd</t>
  </si>
  <si>
    <t>ostatní služby</t>
  </si>
  <si>
    <t>ostatní poplatky</t>
  </si>
  <si>
    <t>pojištění žáci</t>
  </si>
  <si>
    <t>plavecký výcvik</t>
  </si>
  <si>
    <t>nájem kopírka</t>
  </si>
  <si>
    <t>programy,licence</t>
  </si>
  <si>
    <t>Správa servrů</t>
  </si>
  <si>
    <t>bankovní poplatky</t>
  </si>
  <si>
    <t>pojištění mechatronika</t>
  </si>
  <si>
    <t>DDHM</t>
  </si>
  <si>
    <t>mzdy</t>
  </si>
  <si>
    <t>Náklady FKSP</t>
  </si>
  <si>
    <t>Sociální náklady jiné</t>
  </si>
  <si>
    <t>Odpisy</t>
  </si>
  <si>
    <t>Celkem náklady-obec</t>
  </si>
  <si>
    <t>Dotace ZŠ celkem</t>
  </si>
  <si>
    <t>dotace a výnosy</t>
  </si>
  <si>
    <t>náklady</t>
  </si>
  <si>
    <t>rozdíl</t>
  </si>
  <si>
    <t>DDHM do 3 tis.</t>
  </si>
  <si>
    <t>Pojištění budov</t>
  </si>
  <si>
    <t>stravné cizí strávníci</t>
  </si>
  <si>
    <t>Vzdělávání</t>
  </si>
  <si>
    <t>Výroční zpráva o hospodaření Základní školy Blížejov za rok 2021</t>
  </si>
  <si>
    <t>HOSPODAŘENÍ OBEC 2021</t>
  </si>
  <si>
    <t>Odvody SP</t>
  </si>
  <si>
    <t>Odvody ZP</t>
  </si>
  <si>
    <t>Zákonné soc. náklady</t>
  </si>
  <si>
    <t>V Blížejově dne 14.2.2022</t>
  </si>
  <si>
    <t>Zpracovala: Mgr. Dagmar Hanzalová</t>
  </si>
  <si>
    <t>Fond odměn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</si>
</sst>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b/>
      <u val="singleAccounting"/>
      <sz val="10"/>
      <name val="Arial CE"/>
      <charset val="238"/>
    </font>
    <font>
      <sz val="8"/>
      <color rgb="FFFF0000"/>
      <name val="Arial CE"/>
      <charset val="238"/>
    </font>
    <font>
      <b/>
      <sz val="8"/>
      <color rgb="FFFF0000"/>
      <name val="Arial CE"/>
      <charset val="238"/>
    </font>
    <font>
      <i/>
      <sz val="10"/>
      <name val="Arial CE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4" fontId="7" fillId="0" borderId="0" xfId="0" applyNumberFormat="1" applyFont="1"/>
    <xf numFmtId="44" fontId="4" fillId="0" borderId="0" xfId="0" applyNumberFormat="1" applyFont="1"/>
    <xf numFmtId="44" fontId="4" fillId="0" borderId="0" xfId="0" applyNumberFormat="1" applyFont="1" applyAlignment="1">
      <alignment horizontal="left"/>
    </xf>
    <xf numFmtId="44" fontId="6" fillId="0" borderId="0" xfId="0" applyNumberFormat="1" applyFont="1"/>
    <xf numFmtId="44" fontId="8" fillId="0" borderId="0" xfId="0" applyNumberFormat="1" applyFont="1"/>
    <xf numFmtId="0" fontId="9" fillId="0" borderId="0" xfId="0" applyFont="1"/>
    <xf numFmtId="44" fontId="9" fillId="0" borderId="0" xfId="0" applyNumberFormat="1" applyFont="1"/>
    <xf numFmtId="0" fontId="8" fillId="0" borderId="0" xfId="0" applyFont="1"/>
    <xf numFmtId="44" fontId="10" fillId="0" borderId="0" xfId="0" applyNumberFormat="1" applyFont="1"/>
    <xf numFmtId="0" fontId="11" fillId="0" borderId="0" xfId="0" applyFont="1"/>
    <xf numFmtId="44" fontId="11" fillId="0" borderId="0" xfId="0" applyNumberFormat="1" applyFont="1"/>
    <xf numFmtId="0" fontId="10" fillId="0" borderId="0" xfId="0" applyFont="1"/>
    <xf numFmtId="0" fontId="12" fillId="0" borderId="0" xfId="0" applyFont="1"/>
    <xf numFmtId="0" fontId="9" fillId="0" borderId="0" xfId="0" applyFont="1" applyAlignment="1"/>
    <xf numFmtId="44" fontId="5" fillId="0" borderId="0" xfId="0" applyNumberFormat="1" applyFont="1"/>
    <xf numFmtId="44" fontId="13" fillId="0" borderId="0" xfId="0" applyNumberFormat="1" applyFont="1"/>
    <xf numFmtId="164" fontId="9" fillId="0" borderId="0" xfId="0" applyNumberFormat="1" applyFont="1"/>
    <xf numFmtId="44" fontId="14" fillId="0" borderId="0" xfId="0" applyNumberFormat="1" applyFont="1"/>
    <xf numFmtId="44" fontId="0" fillId="0" borderId="0" xfId="0" applyNumberForma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4" fontId="15" fillId="0" borderId="0" xfId="0" applyNumberFormat="1" applyFont="1"/>
    <xf numFmtId="4" fontId="18" fillId="0" borderId="0" xfId="0" applyNumberFormat="1" applyFont="1"/>
    <xf numFmtId="4" fontId="19" fillId="0" borderId="0" xfId="0" applyNumberFormat="1" applyFont="1"/>
    <xf numFmtId="4" fontId="19" fillId="2" borderId="0" xfId="0" applyNumberFormat="1" applyFont="1" applyFill="1"/>
    <xf numFmtId="164" fontId="14" fillId="0" borderId="0" xfId="0" applyNumberFormat="1" applyFont="1"/>
    <xf numFmtId="44" fontId="8" fillId="0" borderId="0" xfId="1" applyFont="1"/>
    <xf numFmtId="0" fontId="2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37" zoomScale="98" zoomScaleNormal="98" workbookViewId="0">
      <selection activeCell="F22" sqref="F22"/>
    </sheetView>
  </sheetViews>
  <sheetFormatPr defaultRowHeight="14.4" x14ac:dyDescent="0.3"/>
  <cols>
    <col min="1" max="1" width="9.109375" customWidth="1"/>
    <col min="2" max="2" width="17" customWidth="1"/>
    <col min="3" max="3" width="16.5546875" customWidth="1"/>
    <col min="4" max="4" width="14.44140625" customWidth="1"/>
    <col min="5" max="5" width="15.44140625" customWidth="1"/>
    <col min="6" max="6" width="17.77734375" customWidth="1"/>
    <col min="7" max="7" width="4.109375" customWidth="1"/>
    <col min="8" max="8" width="2" customWidth="1"/>
    <col min="10" max="10" width="8.77734375" customWidth="1"/>
  </cols>
  <sheetData>
    <row r="1" spans="1:10" ht="17.399999999999999" x14ac:dyDescent="0.3">
      <c r="A1" s="38" t="s">
        <v>58</v>
      </c>
      <c r="B1" s="38"/>
      <c r="C1" s="38"/>
      <c r="D1" s="38"/>
      <c r="E1" s="38"/>
      <c r="F1" s="38"/>
    </row>
    <row r="2" spans="1:10" ht="17.399999999999999" x14ac:dyDescent="0.3">
      <c r="A2" s="39" t="s">
        <v>59</v>
      </c>
      <c r="B2" s="39"/>
      <c r="C2" s="39"/>
      <c r="D2" s="39"/>
      <c r="E2" s="39"/>
      <c r="F2" s="39"/>
      <c r="G2" s="39"/>
    </row>
    <row r="3" spans="1:10" ht="7.05" customHeight="1" x14ac:dyDescent="0.3">
      <c r="A3" s="1"/>
      <c r="B3" s="2"/>
      <c r="C3" s="2"/>
      <c r="D3" s="1"/>
      <c r="E3" s="1"/>
      <c r="F3" s="1"/>
    </row>
    <row r="4" spans="1:10" x14ac:dyDescent="0.3">
      <c r="A4" s="1"/>
      <c r="B4" s="3" t="s">
        <v>2</v>
      </c>
      <c r="C4" s="4"/>
      <c r="D4" s="1">
        <v>5210331</v>
      </c>
      <c r="E4" s="1" t="s">
        <v>45</v>
      </c>
      <c r="F4" s="9">
        <v>356427</v>
      </c>
      <c r="I4" s="1"/>
      <c r="J4" s="9"/>
    </row>
    <row r="5" spans="1:10" x14ac:dyDescent="0.3">
      <c r="A5" s="1"/>
      <c r="B5" s="1"/>
      <c r="C5" s="6"/>
      <c r="D5" s="10">
        <v>521</v>
      </c>
      <c r="E5" s="14"/>
      <c r="F5" s="11">
        <v>356427</v>
      </c>
      <c r="I5" s="1"/>
      <c r="J5" s="6"/>
    </row>
    <row r="6" spans="1:10" x14ac:dyDescent="0.3">
      <c r="A6" s="1">
        <v>5010331</v>
      </c>
      <c r="B6" s="1" t="s">
        <v>5</v>
      </c>
      <c r="C6" s="6">
        <v>69438.58</v>
      </c>
      <c r="D6" s="1"/>
      <c r="E6" s="1"/>
      <c r="F6" s="6"/>
      <c r="I6" s="1"/>
      <c r="J6" s="6"/>
    </row>
    <row r="7" spans="1:10" x14ac:dyDescent="0.3">
      <c r="A7" s="1">
        <v>5010332</v>
      </c>
      <c r="B7" s="1" t="s">
        <v>7</v>
      </c>
      <c r="C7" s="6">
        <v>71123.23</v>
      </c>
      <c r="D7" s="1">
        <v>5240331</v>
      </c>
      <c r="E7" s="1" t="s">
        <v>60</v>
      </c>
      <c r="F7" s="9">
        <v>97289</v>
      </c>
      <c r="I7" s="1"/>
      <c r="J7" s="6"/>
    </row>
    <row r="8" spans="1:10" x14ac:dyDescent="0.3">
      <c r="A8" s="1">
        <v>5010333</v>
      </c>
      <c r="B8" s="1" t="s">
        <v>9</v>
      </c>
      <c r="C8" s="6">
        <v>4806.3999999999996</v>
      </c>
      <c r="D8" s="1">
        <v>524341</v>
      </c>
      <c r="E8" s="1" t="s">
        <v>61</v>
      </c>
      <c r="F8" s="9">
        <v>35309</v>
      </c>
      <c r="I8" s="1"/>
      <c r="J8" s="6"/>
    </row>
    <row r="9" spans="1:10" x14ac:dyDescent="0.3">
      <c r="A9" s="1">
        <v>5010334</v>
      </c>
      <c r="B9" s="1" t="s">
        <v>11</v>
      </c>
      <c r="C9" s="6">
        <v>11462</v>
      </c>
      <c r="D9" s="10">
        <v>524</v>
      </c>
      <c r="E9" s="10"/>
      <c r="F9" s="11">
        <f>SUM(F7:F8)</f>
        <v>132598</v>
      </c>
    </row>
    <row r="10" spans="1:10" x14ac:dyDescent="0.3">
      <c r="A10" s="1">
        <v>5010335</v>
      </c>
      <c r="B10" s="1" t="s">
        <v>13</v>
      </c>
      <c r="C10" s="6">
        <v>29021.98</v>
      </c>
      <c r="D10" s="1"/>
      <c r="E10" s="1"/>
      <c r="F10" s="6"/>
    </row>
    <row r="11" spans="1:10" x14ac:dyDescent="0.3">
      <c r="A11" s="1">
        <v>5010336</v>
      </c>
      <c r="B11" s="1" t="s">
        <v>0</v>
      </c>
      <c r="C11" s="6">
        <v>3633</v>
      </c>
      <c r="D11" s="1">
        <v>5270340</v>
      </c>
      <c r="E11" s="1" t="s">
        <v>62</v>
      </c>
      <c r="F11" s="6">
        <v>5400</v>
      </c>
    </row>
    <row r="12" spans="1:10" x14ac:dyDescent="0.3">
      <c r="A12" s="1">
        <v>5010337</v>
      </c>
      <c r="B12" s="1" t="s">
        <v>15</v>
      </c>
      <c r="C12" s="6">
        <v>29375.759999999998</v>
      </c>
      <c r="D12" s="1">
        <v>5270341</v>
      </c>
      <c r="E12" s="1" t="s">
        <v>46</v>
      </c>
      <c r="F12" s="6">
        <v>7847</v>
      </c>
    </row>
    <row r="13" spans="1:10" x14ac:dyDescent="0.3">
      <c r="A13" s="1">
        <v>5010338</v>
      </c>
      <c r="B13" s="1" t="s">
        <v>17</v>
      </c>
      <c r="C13" s="6">
        <v>31091.83</v>
      </c>
      <c r="D13" s="1">
        <v>5270360</v>
      </c>
      <c r="E13" s="1" t="s">
        <v>57</v>
      </c>
      <c r="F13" s="6">
        <v>2670</v>
      </c>
    </row>
    <row r="14" spans="1:10" x14ac:dyDescent="0.3">
      <c r="A14" s="1">
        <v>5010340</v>
      </c>
      <c r="B14" s="1" t="s">
        <v>18</v>
      </c>
      <c r="C14" s="6">
        <v>935591.43</v>
      </c>
      <c r="D14" s="10">
        <v>527</v>
      </c>
      <c r="E14" s="1"/>
      <c r="F14" s="11">
        <f>SUM(F11:F13)</f>
        <v>15917</v>
      </c>
    </row>
    <row r="15" spans="1:10" x14ac:dyDescent="0.3">
      <c r="A15" s="1">
        <v>5010342</v>
      </c>
      <c r="B15" s="1" t="s">
        <v>54</v>
      </c>
      <c r="C15" s="6">
        <v>13208.12</v>
      </c>
      <c r="D15" s="10"/>
      <c r="E15" s="10"/>
      <c r="F15" s="11"/>
    </row>
    <row r="16" spans="1:10" x14ac:dyDescent="0.3">
      <c r="A16" s="1">
        <v>5010345</v>
      </c>
      <c r="B16" s="1" t="s">
        <v>19</v>
      </c>
      <c r="C16" s="6">
        <v>4361</v>
      </c>
      <c r="D16" s="1"/>
      <c r="E16" s="1"/>
      <c r="F16" s="6"/>
    </row>
    <row r="17" spans="1:6" x14ac:dyDescent="0.3">
      <c r="A17" s="10">
        <v>501</v>
      </c>
      <c r="B17" s="12"/>
      <c r="C17" s="13">
        <f>SUM(C6:C16)</f>
        <v>1203113.33</v>
      </c>
      <c r="D17" s="1">
        <v>5280336</v>
      </c>
      <c r="E17" s="1" t="s">
        <v>47</v>
      </c>
      <c r="F17" s="6">
        <v>157992</v>
      </c>
    </row>
    <row r="18" spans="1:6" x14ac:dyDescent="0.3">
      <c r="A18" s="14"/>
      <c r="B18" s="37"/>
      <c r="C18" s="15"/>
      <c r="D18" s="10">
        <v>528</v>
      </c>
      <c r="E18" s="10"/>
      <c r="F18" s="11">
        <f>SUM(F17)</f>
        <v>157992</v>
      </c>
    </row>
    <row r="19" spans="1:6" x14ac:dyDescent="0.3">
      <c r="A19" s="1">
        <v>5020331</v>
      </c>
      <c r="B19" s="1" t="s">
        <v>21</v>
      </c>
      <c r="C19" s="6">
        <v>274588.90999999997</v>
      </c>
      <c r="D19" s="3"/>
      <c r="E19" s="1"/>
      <c r="F19" s="8"/>
    </row>
    <row r="20" spans="1:6" x14ac:dyDescent="0.3">
      <c r="A20" s="1">
        <v>5020332</v>
      </c>
      <c r="B20" s="1" t="s">
        <v>22</v>
      </c>
      <c r="C20" s="6">
        <v>400664</v>
      </c>
      <c r="D20" s="1">
        <v>5510330</v>
      </c>
      <c r="E20" s="1" t="s">
        <v>48</v>
      </c>
      <c r="F20" s="9">
        <v>26854</v>
      </c>
    </row>
    <row r="21" spans="1:6" x14ac:dyDescent="0.3">
      <c r="A21" s="1">
        <v>5020333</v>
      </c>
      <c r="B21" s="1" t="s">
        <v>23</v>
      </c>
      <c r="C21" s="9">
        <v>52280</v>
      </c>
      <c r="D21" s="10">
        <v>551</v>
      </c>
      <c r="E21" s="10"/>
      <c r="F21" s="11">
        <f>SUM(F20)</f>
        <v>26854</v>
      </c>
    </row>
    <row r="22" spans="1:6" x14ac:dyDescent="0.3">
      <c r="A22" s="10">
        <v>502</v>
      </c>
      <c r="B22" s="37"/>
      <c r="C22" s="13">
        <f>SUM(C19:C21)</f>
        <v>727532.90999999992</v>
      </c>
      <c r="D22" s="1"/>
      <c r="E22" s="7"/>
      <c r="F22" s="6"/>
    </row>
    <row r="23" spans="1:6" ht="10.050000000000001" customHeight="1" x14ac:dyDescent="0.3">
      <c r="A23" s="10"/>
      <c r="B23" s="37"/>
      <c r="C23" s="13"/>
      <c r="D23" s="1"/>
      <c r="E23" s="6"/>
      <c r="F23" s="6"/>
    </row>
    <row r="24" spans="1:6" x14ac:dyDescent="0.3">
      <c r="A24" s="16">
        <v>5110331</v>
      </c>
      <c r="B24" s="17" t="s">
        <v>25</v>
      </c>
      <c r="C24" s="13">
        <v>78476.03</v>
      </c>
      <c r="D24" s="14" t="s">
        <v>3</v>
      </c>
      <c r="E24" s="11"/>
      <c r="F24" s="5"/>
    </row>
    <row r="25" spans="1:6" x14ac:dyDescent="0.3">
      <c r="A25" s="10">
        <v>511</v>
      </c>
      <c r="B25" s="17"/>
      <c r="C25" s="11">
        <f>SUM(C24)</f>
        <v>78476.03</v>
      </c>
      <c r="D25" s="1">
        <v>6020331</v>
      </c>
      <c r="E25" s="6" t="s">
        <v>4</v>
      </c>
      <c r="F25" s="6">
        <v>700743</v>
      </c>
    </row>
    <row r="26" spans="1:6" x14ac:dyDescent="0.3">
      <c r="A26" s="1"/>
      <c r="B26" s="1" t="s">
        <v>1</v>
      </c>
      <c r="C26" s="19"/>
      <c r="D26" s="1">
        <v>6020332</v>
      </c>
      <c r="E26" s="7" t="s">
        <v>6</v>
      </c>
      <c r="F26" s="6">
        <v>305780</v>
      </c>
    </row>
    <row r="27" spans="1:6" x14ac:dyDescent="0.3">
      <c r="A27" s="16">
        <v>5120331</v>
      </c>
      <c r="B27" s="1" t="s">
        <v>27</v>
      </c>
      <c r="C27" s="15">
        <v>14599</v>
      </c>
      <c r="D27" s="1">
        <v>6020353</v>
      </c>
      <c r="E27" s="6" t="s">
        <v>8</v>
      </c>
      <c r="F27" s="6">
        <v>81270</v>
      </c>
    </row>
    <row r="28" spans="1:6" x14ac:dyDescent="0.3">
      <c r="A28" s="10">
        <v>512</v>
      </c>
      <c r="B28" s="14"/>
      <c r="C28" s="11">
        <f>SUM(C27)</f>
        <v>14599</v>
      </c>
      <c r="D28" s="12">
        <v>6020354</v>
      </c>
      <c r="E28" s="9" t="s">
        <v>10</v>
      </c>
      <c r="F28" s="9">
        <v>40815</v>
      </c>
    </row>
    <row r="29" spans="1:6" x14ac:dyDescent="0.3">
      <c r="A29" s="16"/>
      <c r="B29" s="1"/>
      <c r="C29" s="15"/>
      <c r="D29" s="12">
        <v>6020355</v>
      </c>
      <c r="E29" s="12" t="s">
        <v>12</v>
      </c>
      <c r="F29" s="9">
        <v>41450</v>
      </c>
    </row>
    <row r="30" spans="1:6" x14ac:dyDescent="0.3">
      <c r="A30" s="1">
        <v>5180331</v>
      </c>
      <c r="B30" s="1" t="s">
        <v>28</v>
      </c>
      <c r="C30" s="6">
        <v>7214.98</v>
      </c>
      <c r="D30" s="12">
        <v>6020331111</v>
      </c>
      <c r="E30" s="12" t="s">
        <v>56</v>
      </c>
      <c r="F30" s="9">
        <v>53935</v>
      </c>
    </row>
    <row r="31" spans="1:6" x14ac:dyDescent="0.3">
      <c r="A31" s="1">
        <v>5180332</v>
      </c>
      <c r="B31" s="1" t="s">
        <v>30</v>
      </c>
      <c r="C31" s="6">
        <v>35331.07</v>
      </c>
      <c r="D31" s="12">
        <v>6020351</v>
      </c>
      <c r="E31" s="12" t="s">
        <v>14</v>
      </c>
      <c r="F31" s="9">
        <v>0</v>
      </c>
    </row>
    <row r="32" spans="1:6" x14ac:dyDescent="0.3">
      <c r="A32" s="1">
        <v>5180333</v>
      </c>
      <c r="B32" s="12" t="s">
        <v>32</v>
      </c>
      <c r="C32" s="6">
        <v>82472.06</v>
      </c>
      <c r="D32" s="12">
        <v>6020335</v>
      </c>
      <c r="E32" s="12" t="s">
        <v>16</v>
      </c>
      <c r="F32" s="9">
        <v>50</v>
      </c>
    </row>
    <row r="33" spans="1:6" x14ac:dyDescent="0.3">
      <c r="A33" s="1">
        <v>5180334</v>
      </c>
      <c r="B33" s="1" t="s">
        <v>33</v>
      </c>
      <c r="C33" s="6">
        <v>10890</v>
      </c>
      <c r="D33" s="10">
        <v>602</v>
      </c>
      <c r="E33" s="12"/>
      <c r="F33" s="11">
        <f>SUM(F25:F32)</f>
        <v>1224043</v>
      </c>
    </row>
    <row r="34" spans="1:6" x14ac:dyDescent="0.3">
      <c r="A34" s="1">
        <v>5180335</v>
      </c>
      <c r="B34" s="1" t="s">
        <v>34</v>
      </c>
      <c r="C34" s="6">
        <v>138000</v>
      </c>
      <c r="D34" s="10">
        <v>604</v>
      </c>
      <c r="E34" s="12"/>
      <c r="F34" s="11">
        <v>4945</v>
      </c>
    </row>
    <row r="35" spans="1:6" x14ac:dyDescent="0.3">
      <c r="A35" s="1">
        <v>5180338</v>
      </c>
      <c r="B35" s="1" t="s">
        <v>35</v>
      </c>
      <c r="C35" s="6">
        <v>62146.64</v>
      </c>
      <c r="D35" s="10">
        <v>648</v>
      </c>
      <c r="E35" s="10"/>
      <c r="F35" s="11">
        <v>98084.25</v>
      </c>
    </row>
    <row r="36" spans="1:6" x14ac:dyDescent="0.3">
      <c r="A36" s="1">
        <v>5180339</v>
      </c>
      <c r="B36" s="1" t="s">
        <v>36</v>
      </c>
      <c r="C36" s="6">
        <v>19379</v>
      </c>
      <c r="D36" s="12"/>
      <c r="E36" s="12"/>
      <c r="F36" s="36"/>
    </row>
    <row r="37" spans="1:6" x14ac:dyDescent="0.3">
      <c r="A37" s="1">
        <v>5180340</v>
      </c>
      <c r="B37" s="1" t="s">
        <v>37</v>
      </c>
      <c r="C37" s="6">
        <v>16791</v>
      </c>
      <c r="D37" s="10">
        <v>649</v>
      </c>
      <c r="E37" s="11" t="s">
        <v>20</v>
      </c>
      <c r="F37" s="11">
        <v>116284.35</v>
      </c>
    </row>
    <row r="38" spans="1:6" x14ac:dyDescent="0.3">
      <c r="A38" s="1">
        <v>5180343</v>
      </c>
      <c r="B38" s="1" t="s">
        <v>38</v>
      </c>
      <c r="C38" s="6">
        <v>15372</v>
      </c>
      <c r="D38" s="12"/>
      <c r="E38" s="9"/>
      <c r="F38" s="9"/>
    </row>
    <row r="39" spans="1:6" x14ac:dyDescent="0.3">
      <c r="A39" s="1">
        <v>5180345</v>
      </c>
      <c r="B39" s="1" t="s">
        <v>39</v>
      </c>
      <c r="C39" s="6">
        <v>19565.7</v>
      </c>
      <c r="D39" s="12"/>
      <c r="E39" s="9"/>
      <c r="F39" s="9"/>
    </row>
    <row r="40" spans="1:6" x14ac:dyDescent="0.3">
      <c r="A40" s="1">
        <v>5180346</v>
      </c>
      <c r="B40" s="1" t="s">
        <v>40</v>
      </c>
      <c r="C40" s="6">
        <v>91873.38</v>
      </c>
      <c r="D40" s="10">
        <v>6620330</v>
      </c>
      <c r="E40" s="11" t="s">
        <v>24</v>
      </c>
      <c r="F40" s="11">
        <v>392.33</v>
      </c>
    </row>
    <row r="41" spans="1:6" x14ac:dyDescent="0.3">
      <c r="A41" s="1">
        <v>5180348</v>
      </c>
      <c r="B41" s="1" t="s">
        <v>55</v>
      </c>
      <c r="C41" s="6">
        <v>15220</v>
      </c>
      <c r="D41" s="27"/>
      <c r="E41" s="31"/>
      <c r="F41" s="31"/>
    </row>
    <row r="42" spans="1:6" x14ac:dyDescent="0.3">
      <c r="A42" s="1">
        <v>5180349</v>
      </c>
      <c r="B42" s="1" t="s">
        <v>41</v>
      </c>
      <c r="C42" s="6">
        <v>337675.7</v>
      </c>
      <c r="D42" s="27"/>
      <c r="E42" s="31"/>
      <c r="F42" s="31"/>
    </row>
    <row r="43" spans="1:6" x14ac:dyDescent="0.3">
      <c r="A43" s="1">
        <v>5180351</v>
      </c>
      <c r="B43" s="1" t="s">
        <v>42</v>
      </c>
      <c r="C43" s="6">
        <v>27987</v>
      </c>
      <c r="D43" s="18">
        <v>6720300</v>
      </c>
      <c r="E43" s="11" t="s">
        <v>26</v>
      </c>
      <c r="F43" s="11">
        <v>2317854</v>
      </c>
    </row>
    <row r="44" spans="1:6" x14ac:dyDescent="0.3">
      <c r="A44" s="10">
        <v>518</v>
      </c>
      <c r="B44" s="27"/>
      <c r="C44" s="11">
        <f>SUM(C30:C43)</f>
        <v>879918.53</v>
      </c>
      <c r="D44" s="18"/>
      <c r="E44" s="11" t="s">
        <v>65</v>
      </c>
      <c r="F44" s="11">
        <v>30000</v>
      </c>
    </row>
    <row r="45" spans="1:6" ht="5.55" customHeight="1" x14ac:dyDescent="0.3">
      <c r="A45" s="10"/>
      <c r="B45" s="1"/>
      <c r="C45" s="11"/>
    </row>
    <row r="46" spans="1:6" x14ac:dyDescent="0.3">
      <c r="A46" s="1">
        <v>5490338</v>
      </c>
      <c r="B46" s="1" t="s">
        <v>43</v>
      </c>
      <c r="C46" s="6">
        <v>2714</v>
      </c>
      <c r="D46" s="1"/>
      <c r="E46" s="10" t="s">
        <v>29</v>
      </c>
      <c r="F46" s="21">
        <v>212125.78</v>
      </c>
    </row>
    <row r="47" spans="1:6" ht="17.399999999999999" x14ac:dyDescent="0.55000000000000004">
      <c r="A47" s="10">
        <v>549</v>
      </c>
      <c r="B47" s="28"/>
      <c r="C47" s="11">
        <f>SUM(C46)</f>
        <v>2714</v>
      </c>
      <c r="D47" s="30" t="s">
        <v>31</v>
      </c>
      <c r="E47" s="26"/>
      <c r="F47" s="35">
        <f>SUM(F46,F43,F40,F37,F35,F33,F34,F44)</f>
        <v>4003728.71</v>
      </c>
    </row>
    <row r="48" spans="1:6" ht="6" customHeight="1" x14ac:dyDescent="0.3">
      <c r="A48" s="4"/>
      <c r="B48" s="1"/>
      <c r="C48" s="5"/>
      <c r="D48" s="8"/>
      <c r="F48" s="20"/>
    </row>
    <row r="49" spans="1:6" x14ac:dyDescent="0.3">
      <c r="A49" s="1">
        <v>5580342</v>
      </c>
      <c r="B49" s="1" t="s">
        <v>44</v>
      </c>
      <c r="C49" s="6">
        <v>244528</v>
      </c>
      <c r="D49" s="1"/>
      <c r="E49" s="10"/>
      <c r="F49" s="21"/>
    </row>
    <row r="50" spans="1:6" ht="17.399999999999999" x14ac:dyDescent="0.55000000000000004">
      <c r="A50" s="10">
        <v>558</v>
      </c>
      <c r="B50" s="27"/>
      <c r="C50" s="11">
        <f>SUM(C49)</f>
        <v>244528</v>
      </c>
      <c r="D50" s="30"/>
      <c r="E50" s="25"/>
      <c r="F50" s="22"/>
    </row>
    <row r="51" spans="1:6" ht="7.95" customHeight="1" x14ac:dyDescent="0.3">
      <c r="D51" s="1"/>
      <c r="E51" s="1"/>
      <c r="F51" s="23"/>
    </row>
    <row r="52" spans="1:6" ht="17.399999999999999" x14ac:dyDescent="0.55000000000000004">
      <c r="A52" s="42" t="s">
        <v>49</v>
      </c>
      <c r="B52" s="42"/>
      <c r="C52" s="22">
        <v>3840669.8</v>
      </c>
      <c r="D52" s="1"/>
      <c r="E52" s="1" t="s">
        <v>1</v>
      </c>
      <c r="F52" s="23" t="s">
        <v>1</v>
      </c>
    </row>
    <row r="53" spans="1:6" x14ac:dyDescent="0.3">
      <c r="A53" s="1"/>
      <c r="B53" s="1"/>
      <c r="C53" s="6"/>
      <c r="D53" s="1"/>
      <c r="E53" s="1"/>
      <c r="F53" s="23"/>
    </row>
    <row r="54" spans="1:6" x14ac:dyDescent="0.3">
      <c r="A54" s="41" t="s">
        <v>50</v>
      </c>
      <c r="B54" s="41"/>
      <c r="C54" s="29" t="s">
        <v>51</v>
      </c>
      <c r="D54" s="29" t="s">
        <v>52</v>
      </c>
      <c r="E54" s="29" t="s">
        <v>53</v>
      </c>
      <c r="F54" s="23"/>
    </row>
    <row r="55" spans="1:6" x14ac:dyDescent="0.3">
      <c r="C55" s="32">
        <v>4003728.71</v>
      </c>
      <c r="D55" s="33">
        <v>3840669.8</v>
      </c>
      <c r="E55" s="34">
        <f>SUM(C55,-D55)</f>
        <v>163058.91000000015</v>
      </c>
      <c r="F55" s="23"/>
    </row>
    <row r="56" spans="1:6" ht="9.6" customHeight="1" x14ac:dyDescent="0.3">
      <c r="A56" s="1"/>
      <c r="B56" s="1"/>
      <c r="C56" s="6"/>
      <c r="F56" s="23"/>
    </row>
    <row r="57" spans="1:6" ht="17.399999999999999" x14ac:dyDescent="0.55000000000000004">
      <c r="A57" s="40" t="s">
        <v>63</v>
      </c>
      <c r="B57" s="40"/>
      <c r="C57" s="22"/>
      <c r="D57" t="s">
        <v>64</v>
      </c>
      <c r="F57" s="23"/>
    </row>
    <row r="58" spans="1:6" x14ac:dyDescent="0.3">
      <c r="F58" s="23" t="s">
        <v>1</v>
      </c>
    </row>
    <row r="59" spans="1:6" x14ac:dyDescent="0.3">
      <c r="A59" s="41"/>
      <c r="B59" s="41"/>
      <c r="C59" s="24"/>
      <c r="D59" s="24"/>
      <c r="E59" s="24"/>
      <c r="F59" s="23"/>
    </row>
    <row r="60" spans="1:6" x14ac:dyDescent="0.3">
      <c r="B60" s="1"/>
      <c r="C60" s="1"/>
      <c r="D60" s="6"/>
      <c r="F60" s="23" t="s">
        <v>1</v>
      </c>
    </row>
    <row r="61" spans="1:6" x14ac:dyDescent="0.3">
      <c r="B61" s="1"/>
      <c r="C61" s="6"/>
      <c r="D61" s="6"/>
      <c r="E61" s="6"/>
      <c r="F61" s="23" t="s">
        <v>1</v>
      </c>
    </row>
    <row r="62" spans="1:6" x14ac:dyDescent="0.3">
      <c r="B62" s="1"/>
      <c r="C62" s="11"/>
      <c r="D62" s="11"/>
      <c r="E62" s="11"/>
      <c r="F62" s="23" t="s">
        <v>1</v>
      </c>
    </row>
    <row r="63" spans="1:6" x14ac:dyDescent="0.3">
      <c r="B63" s="1"/>
      <c r="C63" s="6"/>
      <c r="D63" s="19"/>
      <c r="E63" s="6"/>
      <c r="F63" s="23"/>
    </row>
    <row r="64" spans="1:6" x14ac:dyDescent="0.3">
      <c r="B64" s="1"/>
      <c r="F64" s="23"/>
    </row>
    <row r="65" spans="2:6" x14ac:dyDescent="0.3">
      <c r="B65" s="1"/>
      <c r="C65" s="19"/>
      <c r="D65" s="19"/>
      <c r="E65" s="19"/>
      <c r="F65" s="23"/>
    </row>
    <row r="66" spans="2:6" x14ac:dyDescent="0.3">
      <c r="F66" s="23"/>
    </row>
  </sheetData>
  <mergeCells count="6">
    <mergeCell ref="A1:F1"/>
    <mergeCell ref="A2:G2"/>
    <mergeCell ref="A57:B57"/>
    <mergeCell ref="A59:B59"/>
    <mergeCell ref="A52:B52"/>
    <mergeCell ref="A54:B54"/>
  </mergeCells>
  <pageMargins left="0.59055118110236227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Blahníková</dc:creator>
  <cp:lastModifiedBy>Hanzalová Dagmar</cp:lastModifiedBy>
  <cp:lastPrinted>2022-09-06T12:23:52Z</cp:lastPrinted>
  <dcterms:created xsi:type="dcterms:W3CDTF">2021-09-05T15:08:11Z</dcterms:created>
  <dcterms:modified xsi:type="dcterms:W3CDTF">2022-09-06T12:26:36Z</dcterms:modified>
</cp:coreProperties>
</file>